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Anexa 3 25.03.2025" sheetId="1" r:id="rId1"/>
  </sheets>
  <definedNames>
    <definedName name="_xlnm._FilterDatabase" localSheetId="0" hidden="1">'Anexa 3 25.03.2025'!$A$10:$G$10</definedName>
    <definedName name="_xlnm.Database" localSheetId="0">#REF!</definedName>
    <definedName name="_xlnm.Database">#REF!</definedName>
    <definedName name="Excel_BuiltIn_Database" localSheetId="0">#REF!</definedName>
    <definedName name="Excel_BuiltIn_Database">#REF!</definedName>
    <definedName name="_xlnm.Print_Area" localSheetId="0">'Anexa 3 25.03.2025'!$A$1:$G$84</definedName>
    <definedName name="_xlnm.Print_Titles" localSheetId="0">'Anexa 3 25.03.2025'!$7:$9</definedName>
    <definedName name="s" localSheetId="0">#REF!</definedName>
    <definedName name="s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25725"/>
</workbook>
</file>

<file path=xl/calcChain.xml><?xml version="1.0" encoding="utf-8"?>
<calcChain xmlns="http://schemas.openxmlformats.org/spreadsheetml/2006/main">
  <c r="D72" i="1"/>
  <c r="E72"/>
  <c r="F72"/>
  <c r="G72"/>
  <c r="E59"/>
  <c r="F59"/>
  <c r="G59"/>
  <c r="D59"/>
  <c r="C59"/>
  <c r="C83"/>
  <c r="C71"/>
  <c r="C77"/>
  <c r="C65"/>
  <c r="C50" l="1"/>
  <c r="C20" s="1"/>
  <c r="C19" s="1"/>
  <c r="C18" s="1"/>
  <c r="C17" s="1"/>
  <c r="E34"/>
  <c r="F34"/>
  <c r="G34"/>
  <c r="G33" s="1"/>
  <c r="G32" s="1"/>
  <c r="D34"/>
  <c r="C15"/>
  <c r="C14" s="1"/>
  <c r="C13" s="1"/>
  <c r="C12" s="1"/>
  <c r="C11" s="1"/>
  <c r="C10" s="1"/>
  <c r="C82"/>
  <c r="G82"/>
  <c r="F82"/>
  <c r="E82"/>
  <c r="D82"/>
  <c r="G81"/>
  <c r="G80" s="1"/>
  <c r="G79" s="1"/>
  <c r="G78" s="1"/>
  <c r="F81"/>
  <c r="F80" s="1"/>
  <c r="F79" s="1"/>
  <c r="F78" s="1"/>
  <c r="E81"/>
  <c r="E80" s="1"/>
  <c r="E79" s="1"/>
  <c r="E78" s="1"/>
  <c r="D81"/>
  <c r="D80" s="1"/>
  <c r="D79" s="1"/>
  <c r="D78" s="1"/>
  <c r="G76"/>
  <c r="F76"/>
  <c r="E76"/>
  <c r="D76"/>
  <c r="C76"/>
  <c r="G75"/>
  <c r="G74" s="1"/>
  <c r="G73" s="1"/>
  <c r="F75"/>
  <c r="F74" s="1"/>
  <c r="F73" s="1"/>
  <c r="E75"/>
  <c r="E74" s="1"/>
  <c r="E73" s="1"/>
  <c r="D75"/>
  <c r="D74" s="1"/>
  <c r="D73" s="1"/>
  <c r="C75"/>
  <c r="C74" s="1"/>
  <c r="C73" s="1"/>
  <c r="C72" s="1"/>
  <c r="G70"/>
  <c r="F70"/>
  <c r="E70"/>
  <c r="D70"/>
  <c r="C70"/>
  <c r="G69"/>
  <c r="G68" s="1"/>
  <c r="G67" s="1"/>
  <c r="G66" s="1"/>
  <c r="F69"/>
  <c r="F68" s="1"/>
  <c r="F67" s="1"/>
  <c r="F66" s="1"/>
  <c r="E69"/>
  <c r="E68" s="1"/>
  <c r="E67" s="1"/>
  <c r="E66" s="1"/>
  <c r="D69"/>
  <c r="D68" s="1"/>
  <c r="D67" s="1"/>
  <c r="D66" s="1"/>
  <c r="C69"/>
  <c r="C68" s="1"/>
  <c r="C67" s="1"/>
  <c r="C66" s="1"/>
  <c r="G64"/>
  <c r="F64"/>
  <c r="E64"/>
  <c r="D64"/>
  <c r="G63"/>
  <c r="G62" s="1"/>
  <c r="G61" s="1"/>
  <c r="G60" s="1"/>
  <c r="F63"/>
  <c r="F62" s="1"/>
  <c r="F61" s="1"/>
  <c r="F60" s="1"/>
  <c r="E63"/>
  <c r="E62" s="1"/>
  <c r="E61" s="1"/>
  <c r="E60" s="1"/>
  <c r="D63"/>
  <c r="D62" s="1"/>
  <c r="D61" s="1"/>
  <c r="D60" s="1"/>
  <c r="G58"/>
  <c r="G57" s="1"/>
  <c r="G56" s="1"/>
  <c r="F58"/>
  <c r="F57" s="1"/>
  <c r="F56" s="1"/>
  <c r="E29"/>
  <c r="D58"/>
  <c r="D57" s="1"/>
  <c r="D56" s="1"/>
  <c r="G54"/>
  <c r="G53" s="1"/>
  <c r="F54"/>
  <c r="F53" s="1"/>
  <c r="E54"/>
  <c r="E53" s="1"/>
  <c r="G49"/>
  <c r="G48" s="1"/>
  <c r="G47" s="1"/>
  <c r="G46" s="1"/>
  <c r="F49"/>
  <c r="F48" s="1"/>
  <c r="F47" s="1"/>
  <c r="F46" s="1"/>
  <c r="E49"/>
  <c r="E48" s="1"/>
  <c r="E47" s="1"/>
  <c r="E46" s="1"/>
  <c r="D49"/>
  <c r="D48" s="1"/>
  <c r="D47" s="1"/>
  <c r="D46" s="1"/>
  <c r="D37"/>
  <c r="D36" s="1"/>
  <c r="D35" s="1"/>
  <c r="G38"/>
  <c r="F38"/>
  <c r="E38"/>
  <c r="G37"/>
  <c r="G36" s="1"/>
  <c r="G35" s="1"/>
  <c r="F37"/>
  <c r="F36" s="1"/>
  <c r="F35" s="1"/>
  <c r="E37"/>
  <c r="E36" s="1"/>
  <c r="E35" s="1"/>
  <c r="G20"/>
  <c r="G19" s="1"/>
  <c r="G18" s="1"/>
  <c r="G17" s="1"/>
  <c r="F20"/>
  <c r="F19" s="1"/>
  <c r="F18" s="1"/>
  <c r="F17" s="1"/>
  <c r="E20"/>
  <c r="E19" s="1"/>
  <c r="E18" s="1"/>
  <c r="E17" s="1"/>
  <c r="D20"/>
  <c r="D19" s="1"/>
  <c r="D18" s="1"/>
  <c r="D17" s="1"/>
  <c r="G14"/>
  <c r="G13" s="1"/>
  <c r="G12" s="1"/>
  <c r="G11" s="1"/>
  <c r="G10" s="1"/>
  <c r="F14"/>
  <c r="F13" s="1"/>
  <c r="F12" s="1"/>
  <c r="F11" s="1"/>
  <c r="F10" s="1"/>
  <c r="E14"/>
  <c r="E13" s="1"/>
  <c r="E12" s="1"/>
  <c r="E11" s="1"/>
  <c r="E10" s="1"/>
  <c r="D14"/>
  <c r="D13" s="1"/>
  <c r="D12" s="1"/>
  <c r="D11" s="1"/>
  <c r="D10" s="1"/>
  <c r="D29" l="1"/>
  <c r="D27" s="1"/>
  <c r="D26" s="1"/>
  <c r="D25" s="1"/>
  <c r="C44"/>
  <c r="C43" s="1"/>
  <c r="C42" s="1"/>
  <c r="C41" s="1"/>
  <c r="C40" s="1"/>
  <c r="C49"/>
  <c r="C48" s="1"/>
  <c r="C47" s="1"/>
  <c r="C46" s="1"/>
  <c r="C45" s="1"/>
  <c r="G24"/>
  <c r="G23" s="1"/>
  <c r="C81"/>
  <c r="C80" s="1"/>
  <c r="C79" s="1"/>
  <c r="C78" s="1"/>
  <c r="F24"/>
  <c r="F23" s="1"/>
  <c r="C58"/>
  <c r="C57" s="1"/>
  <c r="C56" s="1"/>
  <c r="E24"/>
  <c r="E21" s="1"/>
  <c r="G29"/>
  <c r="C39"/>
  <c r="C38" s="1"/>
  <c r="F29"/>
  <c r="F27" s="1"/>
  <c r="F26" s="1"/>
  <c r="F25" s="1"/>
  <c r="D38"/>
  <c r="D28"/>
  <c r="G52"/>
  <c r="G51" s="1"/>
  <c r="F52"/>
  <c r="F51" s="1"/>
  <c r="D44"/>
  <c r="D43" s="1"/>
  <c r="D42" s="1"/>
  <c r="D41" s="1"/>
  <c r="D40" s="1"/>
  <c r="D45"/>
  <c r="F44"/>
  <c r="F43" s="1"/>
  <c r="F42" s="1"/>
  <c r="F41" s="1"/>
  <c r="F40" s="1"/>
  <c r="F45"/>
  <c r="G31"/>
  <c r="G30" s="1"/>
  <c r="G22"/>
  <c r="E44"/>
  <c r="E43" s="1"/>
  <c r="E42" s="1"/>
  <c r="E41" s="1"/>
  <c r="E40" s="1"/>
  <c r="E45"/>
  <c r="E27"/>
  <c r="E26" s="1"/>
  <c r="E25" s="1"/>
  <c r="E28"/>
  <c r="E23"/>
  <c r="G44"/>
  <c r="G43" s="1"/>
  <c r="G42" s="1"/>
  <c r="G41" s="1"/>
  <c r="G40" s="1"/>
  <c r="G45"/>
  <c r="F33"/>
  <c r="F32" s="1"/>
  <c r="E33"/>
  <c r="E32" s="1"/>
  <c r="E58"/>
  <c r="E57" s="1"/>
  <c r="E56" s="1"/>
  <c r="E52" s="1"/>
  <c r="E51" s="1"/>
  <c r="C64"/>
  <c r="D54"/>
  <c r="D53" s="1"/>
  <c r="D52" s="1"/>
  <c r="D51" s="1"/>
  <c r="C63"/>
  <c r="C62" s="1"/>
  <c r="C61" s="1"/>
  <c r="C60" s="1"/>
  <c r="F21" l="1"/>
  <c r="C37"/>
  <c r="C36" s="1"/>
  <c r="C35" s="1"/>
  <c r="C34"/>
  <c r="G21"/>
  <c r="G16" s="1"/>
  <c r="G84" s="1"/>
  <c r="G28"/>
  <c r="G27"/>
  <c r="G26" s="1"/>
  <c r="G25" s="1"/>
  <c r="C29"/>
  <c r="C28" s="1"/>
  <c r="F28"/>
  <c r="E16"/>
  <c r="E84" s="1"/>
  <c r="F16"/>
  <c r="F84" s="1"/>
  <c r="E22"/>
  <c r="E31"/>
  <c r="E30" s="1"/>
  <c r="F31"/>
  <c r="F30" s="1"/>
  <c r="F22"/>
  <c r="C54"/>
  <c r="C53" s="1"/>
  <c r="C52" s="1"/>
  <c r="C51" s="1"/>
  <c r="D33"/>
  <c r="D32" s="1"/>
  <c r="D24"/>
  <c r="C27" l="1"/>
  <c r="C26" s="1"/>
  <c r="C25" s="1"/>
  <c r="D22"/>
  <c r="D31"/>
  <c r="D30" s="1"/>
  <c r="C33"/>
  <c r="C32" s="1"/>
  <c r="C24"/>
  <c r="D23"/>
  <c r="D21"/>
  <c r="D16" s="1"/>
  <c r="D84" s="1"/>
  <c r="C31" l="1"/>
  <c r="C30" s="1"/>
  <c r="C22"/>
  <c r="C23"/>
  <c r="C21"/>
  <c r="C16" s="1"/>
  <c r="C84" s="1"/>
</calcChain>
</file>

<file path=xl/sharedStrings.xml><?xml version="1.0" encoding="utf-8"?>
<sst xmlns="http://schemas.openxmlformats.org/spreadsheetml/2006/main" count="136" uniqueCount="60">
  <si>
    <t>JUDETUL ARGES</t>
  </si>
  <si>
    <t>DIRECTIA ECONOMICA</t>
  </si>
  <si>
    <t xml:space="preserve">SERVICIUL BUGET IMPOZITE TAXE SI VENITURI </t>
  </si>
  <si>
    <t>DENUMIRE 
INDICATOR</t>
  </si>
  <si>
    <t>COD 
INDICATOR</t>
  </si>
  <si>
    <t>TRIM.</t>
  </si>
  <si>
    <t>I</t>
  </si>
  <si>
    <t>II</t>
  </si>
  <si>
    <t>III</t>
  </si>
  <si>
    <t>IV</t>
  </si>
  <si>
    <t>SURSĂ DE FINANŢARE - TOTAL</t>
  </si>
  <si>
    <t>SECTIUNEA DE DEZVOLTARE</t>
  </si>
  <si>
    <t xml:space="preserve">OPERAŢIUNI FINANCIARE </t>
  </si>
  <si>
    <t>00.16</t>
  </si>
  <si>
    <t xml:space="preserve">Alte operaţiuni financiare </t>
  </si>
  <si>
    <t>41.07</t>
  </si>
  <si>
    <t>Sume aferente creditelor interne</t>
  </si>
  <si>
    <t>41.07.02</t>
  </si>
  <si>
    <t>41.07.02.01</t>
  </si>
  <si>
    <t>CHELTUIELI - TOTAL</t>
  </si>
  <si>
    <t xml:space="preserve">TITLUL VI TRANSFERURI INTRE UNITATI ALE ADMINISTRATIEI PUBLICE  (cod 51.02) </t>
  </si>
  <si>
    <t>51</t>
  </si>
  <si>
    <t>Transferuri de capital  (cod51.02.12+51.02.28+51.02.29+51.02.40+51.02.41+51.02.43+51.02.50)</t>
  </si>
  <si>
    <t>51.02</t>
  </si>
  <si>
    <t>Transferuri prentru finanţarea investiţiilor la spitale</t>
  </si>
  <si>
    <t>51.02.12</t>
  </si>
  <si>
    <t>Proiecte cu finanțare din fonduri externe nerambursabile aferente cadrului financiar 2014-2020</t>
  </si>
  <si>
    <t xml:space="preserve">Programe din Fondul European de Dezvoltare Regională (FEDR) </t>
  </si>
  <si>
    <t>58.01</t>
  </si>
  <si>
    <t>Cheltuieli neeligibile</t>
  </si>
  <si>
    <t>58.01.03</t>
  </si>
  <si>
    <t>CHELTUIELI DE CAPITAL  (cod 71+72+75)</t>
  </si>
  <si>
    <t>70</t>
  </si>
  <si>
    <t>TITLUL XIII  ACTIVE NEFINANCIARE  (cod 71.01 + 71.03)</t>
  </si>
  <si>
    <t>Active fixe   (cod 71.01.01 la 71.01.03+71.01.30)</t>
  </si>
  <si>
    <t>71.01</t>
  </si>
  <si>
    <t>Construcţii</t>
  </si>
  <si>
    <t>71.01.01</t>
  </si>
  <si>
    <t>AUTORITATI PUBLICE SI ACTIUNI 
EXTERNE</t>
  </si>
  <si>
    <t>51.07</t>
  </si>
  <si>
    <t>Proiecte cu finantare FEN aferente cadrului financiar 2014-2020</t>
  </si>
  <si>
    <t>PROIECT "Restaurarea Muzeului Judetean Arges- Consolidarea, protejarea  si valorificarea patrimoniului cultural"</t>
  </si>
  <si>
    <t>SANATATE</t>
  </si>
  <si>
    <t>66.07</t>
  </si>
  <si>
    <t>SPITALUL JUDETEAN DE URGENTA PITESTI</t>
  </si>
  <si>
    <t xml:space="preserve">Construire corp de cladire nou la Spitalul Judetean de Urgenta Pitesti </t>
  </si>
  <si>
    <t>TRANSPORTURI</t>
  </si>
  <si>
    <t>84.07</t>
  </si>
  <si>
    <t>TITLUL X  Proiecte cu finanțare din fonduri externe nerambursabile aferente cadrului financiar 2014-2020</t>
  </si>
  <si>
    <t>Modernizare DJ 703B Moraresti (DN 7+km 148+980)-Salistea-Vedea-Lim. Jud. Olt (km 34+714-Lim. Jud. Olt(km 41+164)-Marghia-Padureti-Costesti-Serbanesti-Silistea-Cateasca-Leordeni (DN 7-km 91+230), km 77+826-83+126, L= 5,3 km, comuna Cateasca, judetul Arges.</t>
  </si>
  <si>
    <t>Modernizare DJ 739 Barzesti-Negresti- Zgriptesti- Beleti, km 9+800-12+000, L= 2,2km, Judetul Arges</t>
  </si>
  <si>
    <t>Modernizare DJ 703 H Curtea de Arges-Valea Danului-Cepari-Suici-Lim. Jud. Valcea, km 9+475-10+364, L= 0,889, com Valea Danului si Cepari, Jud Arges</t>
  </si>
  <si>
    <t>Modernizare DJ 704E  Ursoaia-Bascovele-Ceauresti,km 3+100-7+600, L= 4,5km, Judetul Arges</t>
  </si>
  <si>
    <t>DEFICIT</t>
  </si>
  <si>
    <t>99.07</t>
  </si>
  <si>
    <t xml:space="preserve">  BUGETUL CREDITULUI INTERN PE ANUL 2025
</t>
  </si>
  <si>
    <t>PROPUNERI 
AN 2025</t>
  </si>
  <si>
    <t>mii lei</t>
  </si>
  <si>
    <t>ANEXA  Nr.  3</t>
  </si>
  <si>
    <t>la H.C.J nr.155/25.03.2025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</si>
</sst>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ahoma"/>
      <family val="2"/>
      <charset val="238"/>
    </font>
    <font>
      <sz val="10"/>
      <name val="Arial"/>
      <family val="2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5">
    <xf numFmtId="0" fontId="0" fillId="0" borderId="0"/>
    <xf numFmtId="0" fontId="3" fillId="0" borderId="0"/>
    <xf numFmtId="0" fontId="8" fillId="0" borderId="0"/>
    <xf numFmtId="0" fontId="9" fillId="0" borderId="0"/>
    <xf numFmtId="0" fontId="14" fillId="0" borderId="0"/>
    <xf numFmtId="0" fontId="2" fillId="2" borderId="1" applyNumberFormat="0" applyAlignment="0" applyProtection="0"/>
    <xf numFmtId="0" fontId="9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1" fillId="0" borderId="0"/>
    <xf numFmtId="0" fontId="14" fillId="0" borderId="0"/>
  </cellStyleXfs>
  <cellXfs count="103">
    <xf numFmtId="0" fontId="0" fillId="0" borderId="0" xfId="0"/>
    <xf numFmtId="4" fontId="4" fillId="3" borderId="0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3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left" vertical="center"/>
    </xf>
    <xf numFmtId="0" fontId="5" fillId="0" borderId="0" xfId="1" applyFont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4" borderId="2" xfId="1" applyFont="1" applyFill="1" applyBorder="1" applyAlignment="1">
      <alignment vertical="center"/>
    </xf>
    <xf numFmtId="0" fontId="5" fillId="4" borderId="2" xfId="1" applyFont="1" applyFill="1" applyBorder="1" applyAlignment="1">
      <alignment horizontal="center" vertical="center"/>
    </xf>
    <xf numFmtId="4" fontId="4" fillId="4" borderId="2" xfId="1" applyNumberFormat="1" applyFont="1" applyFill="1" applyBorder="1" applyAlignment="1">
      <alignment vertical="center"/>
    </xf>
    <xf numFmtId="4" fontId="7" fillId="4" borderId="2" xfId="1" applyNumberFormat="1" applyFont="1" applyFill="1" applyBorder="1" applyAlignment="1">
      <alignment vertical="center"/>
    </xf>
    <xf numFmtId="0" fontId="4" fillId="0" borderId="2" xfId="1" applyFont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right" vertical="center"/>
    </xf>
    <xf numFmtId="4" fontId="7" fillId="0" borderId="2" xfId="1" applyNumberFormat="1" applyFont="1" applyBorder="1" applyAlignment="1">
      <alignment horizontal="right" vertical="center"/>
    </xf>
    <xf numFmtId="0" fontId="4" fillId="0" borderId="0" xfId="1" applyFont="1" applyAlignment="1">
      <alignment vertical="center"/>
    </xf>
    <xf numFmtId="0" fontId="5" fillId="0" borderId="2" xfId="1" applyFont="1" applyBorder="1" applyAlignment="1">
      <alignment vertical="center"/>
    </xf>
    <xf numFmtId="4" fontId="5" fillId="0" borderId="2" xfId="1" applyNumberFormat="1" applyFont="1" applyBorder="1" applyAlignment="1">
      <alignment horizontal="right" vertical="center"/>
    </xf>
    <xf numFmtId="4" fontId="6" fillId="0" borderId="2" xfId="1" applyNumberFormat="1" applyFont="1" applyBorder="1" applyAlignment="1">
      <alignment horizontal="right" vertical="center"/>
    </xf>
    <xf numFmtId="0" fontId="5" fillId="0" borderId="2" xfId="1" applyFont="1" applyBorder="1" applyAlignment="1">
      <alignment horizontal="left" vertical="center" indent="1"/>
    </xf>
    <xf numFmtId="0" fontId="5" fillId="0" borderId="2" xfId="1" applyFont="1" applyBorder="1" applyAlignment="1">
      <alignment horizontal="left" vertical="center" indent="2"/>
    </xf>
    <xf numFmtId="4" fontId="5" fillId="0" borderId="0" xfId="1" applyNumberFormat="1" applyFont="1" applyAlignment="1">
      <alignment vertical="center"/>
    </xf>
    <xf numFmtId="0" fontId="4" fillId="3" borderId="2" xfId="1" applyFont="1" applyFill="1" applyBorder="1" applyAlignment="1">
      <alignment vertical="center"/>
    </xf>
    <xf numFmtId="0" fontId="4" fillId="3" borderId="2" xfId="1" applyFont="1" applyFill="1" applyBorder="1" applyAlignment="1">
      <alignment horizontal="center" vertical="center"/>
    </xf>
    <xf numFmtId="4" fontId="4" fillId="3" borderId="2" xfId="1" applyNumberFormat="1" applyFont="1" applyFill="1" applyBorder="1" applyAlignment="1">
      <alignment horizontal="right" vertical="center"/>
    </xf>
    <xf numFmtId="4" fontId="7" fillId="3" borderId="2" xfId="1" applyNumberFormat="1" applyFont="1" applyFill="1" applyBorder="1" applyAlignment="1">
      <alignment horizontal="right" vertical="center"/>
    </xf>
    <xf numFmtId="0" fontId="4" fillId="3" borderId="0" xfId="1" applyFont="1" applyFill="1" applyAlignment="1">
      <alignment vertical="center"/>
    </xf>
    <xf numFmtId="0" fontId="5" fillId="3" borderId="2" xfId="1" applyFont="1" applyFill="1" applyBorder="1" applyAlignment="1">
      <alignment horizontal="center" vertical="center"/>
    </xf>
    <xf numFmtId="4" fontId="5" fillId="3" borderId="2" xfId="1" applyNumberFormat="1" applyFont="1" applyFill="1" applyBorder="1" applyAlignment="1">
      <alignment vertical="center"/>
    </xf>
    <xf numFmtId="4" fontId="6" fillId="3" borderId="2" xfId="1" applyNumberFormat="1" applyFont="1" applyFill="1" applyBorder="1" applyAlignment="1">
      <alignment vertical="center"/>
    </xf>
    <xf numFmtId="0" fontId="4" fillId="3" borderId="2" xfId="1" applyFont="1" applyFill="1" applyBorder="1" applyAlignment="1">
      <alignment vertical="center" wrapText="1"/>
    </xf>
    <xf numFmtId="0" fontId="5" fillId="3" borderId="2" xfId="2" applyFont="1" applyFill="1" applyBorder="1" applyAlignment="1">
      <alignment horizontal="left" vertical="center" wrapText="1" indent="1"/>
    </xf>
    <xf numFmtId="49" fontId="10" fillId="3" borderId="2" xfId="3" applyNumberFormat="1" applyFont="1" applyFill="1" applyBorder="1" applyAlignment="1">
      <alignment horizontal="center" vertical="center" wrapText="1"/>
    </xf>
    <xf numFmtId="49" fontId="11" fillId="3" borderId="2" xfId="3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vertical="center" wrapText="1"/>
    </xf>
    <xf numFmtId="0" fontId="5" fillId="0" borderId="2" xfId="2" applyFont="1" applyFill="1" applyBorder="1" applyAlignment="1">
      <alignment horizontal="left" vertical="center" wrapText="1" indent="1"/>
    </xf>
    <xf numFmtId="0" fontId="5" fillId="0" borderId="2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indent="2"/>
    </xf>
    <xf numFmtId="0" fontId="4" fillId="0" borderId="2" xfId="2" applyFont="1" applyFill="1" applyBorder="1" applyAlignment="1">
      <alignment horizontal="left" vertical="center" wrapText="1"/>
    </xf>
    <xf numFmtId="4" fontId="4" fillId="0" borderId="2" xfId="1" applyNumberFormat="1" applyFont="1" applyBorder="1" applyAlignment="1">
      <alignment vertical="center"/>
    </xf>
    <xf numFmtId="4" fontId="7" fillId="0" borderId="2" xfId="1" applyNumberFormat="1" applyFont="1" applyBorder="1" applyAlignment="1">
      <alignment vertical="center"/>
    </xf>
    <xf numFmtId="0" fontId="4" fillId="3" borderId="2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center" vertical="center" wrapText="1"/>
    </xf>
    <xf numFmtId="4" fontId="5" fillId="0" borderId="2" xfId="1" applyNumberFormat="1" applyFont="1" applyBorder="1" applyAlignment="1">
      <alignment vertical="center"/>
    </xf>
    <xf numFmtId="4" fontId="6" fillId="0" borderId="2" xfId="1" applyNumberFormat="1" applyFont="1" applyBorder="1" applyAlignment="1">
      <alignment vertical="center"/>
    </xf>
    <xf numFmtId="0" fontId="5" fillId="3" borderId="2" xfId="2" applyFont="1" applyFill="1" applyBorder="1" applyAlignment="1">
      <alignment horizontal="left" vertical="center" wrapText="1"/>
    </xf>
    <xf numFmtId="4" fontId="5" fillId="0" borderId="2" xfId="1" applyNumberFormat="1" applyFont="1" applyFill="1" applyBorder="1" applyAlignment="1">
      <alignment horizontal="right" vertical="center"/>
    </xf>
    <xf numFmtId="4" fontId="6" fillId="0" borderId="2" xfId="1" applyNumberFormat="1" applyFont="1" applyFill="1" applyBorder="1" applyAlignment="1">
      <alignment horizontal="right" vertical="center"/>
    </xf>
    <xf numFmtId="0" fontId="4" fillId="6" borderId="2" xfId="1" applyFont="1" applyFill="1" applyBorder="1" applyAlignment="1">
      <alignment vertical="center" wrapText="1"/>
    </xf>
    <xf numFmtId="0" fontId="4" fillId="6" borderId="2" xfId="1" applyFont="1" applyFill="1" applyBorder="1" applyAlignment="1">
      <alignment horizontal="center" vertical="center"/>
    </xf>
    <xf numFmtId="4" fontId="4" fillId="6" borderId="2" xfId="1" applyNumberFormat="1" applyFont="1" applyFill="1" applyBorder="1" applyAlignment="1">
      <alignment horizontal="right" vertical="center"/>
    </xf>
    <xf numFmtId="4" fontId="7" fillId="6" borderId="2" xfId="1" applyNumberFormat="1" applyFont="1" applyFill="1" applyBorder="1" applyAlignment="1">
      <alignment horizontal="right" vertical="center"/>
    </xf>
    <xf numFmtId="0" fontId="4" fillId="0" borderId="2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/>
    </xf>
    <xf numFmtId="0" fontId="12" fillId="7" borderId="2" xfId="1" applyFont="1" applyFill="1" applyBorder="1" applyAlignment="1">
      <alignment vertical="center" wrapText="1"/>
    </xf>
    <xf numFmtId="0" fontId="5" fillId="7" borderId="2" xfId="1" applyFont="1" applyFill="1" applyBorder="1" applyAlignment="1">
      <alignment horizontal="center" vertical="center"/>
    </xf>
    <xf numFmtId="4" fontId="4" fillId="7" borderId="2" xfId="1" applyNumberFormat="1" applyFont="1" applyFill="1" applyBorder="1" applyAlignment="1">
      <alignment horizontal="right" vertical="center"/>
    </xf>
    <xf numFmtId="0" fontId="13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vertical="center" wrapText="1"/>
    </xf>
    <xf numFmtId="0" fontId="5" fillId="3" borderId="0" xfId="1" applyFont="1" applyFill="1" applyAlignment="1">
      <alignment vertical="center"/>
    </xf>
    <xf numFmtId="4" fontId="5" fillId="8" borderId="2" xfId="1" applyNumberFormat="1" applyFont="1" applyFill="1" applyBorder="1" applyAlignment="1">
      <alignment horizontal="right" vertical="center"/>
    </xf>
    <xf numFmtId="0" fontId="4" fillId="9" borderId="2" xfId="1" applyFont="1" applyFill="1" applyBorder="1" applyAlignment="1">
      <alignment horizontal="left" vertical="center"/>
    </xf>
    <xf numFmtId="0" fontId="4" fillId="9" borderId="2" xfId="1" applyFont="1" applyFill="1" applyBorder="1" applyAlignment="1">
      <alignment horizontal="center" vertical="center"/>
    </xf>
    <xf numFmtId="4" fontId="4" fillId="9" borderId="2" xfId="1" applyNumberFormat="1" applyFont="1" applyFill="1" applyBorder="1" applyAlignment="1">
      <alignment horizontal="right" vertical="center"/>
    </xf>
    <xf numFmtId="4" fontId="4" fillId="9" borderId="2" xfId="1" applyNumberFormat="1" applyFont="1" applyFill="1" applyBorder="1" applyAlignment="1">
      <alignment horizontal="center" vertical="center"/>
    </xf>
    <xf numFmtId="49" fontId="4" fillId="3" borderId="5" xfId="3" applyNumberFormat="1" applyFont="1" applyFill="1" applyBorder="1" applyAlignment="1">
      <alignment vertical="center" wrapText="1"/>
    </xf>
    <xf numFmtId="49" fontId="5" fillId="3" borderId="6" xfId="3" applyNumberFormat="1" applyFont="1" applyFill="1" applyBorder="1" applyAlignment="1">
      <alignment horizontal="left" vertical="top"/>
    </xf>
    <xf numFmtId="0" fontId="12" fillId="10" borderId="2" xfId="4" applyFont="1" applyFill="1" applyBorder="1" applyAlignment="1">
      <alignment wrapText="1"/>
    </xf>
    <xf numFmtId="49" fontId="11" fillId="10" borderId="2" xfId="3" applyNumberFormat="1" applyFont="1" applyFill="1" applyBorder="1" applyAlignment="1">
      <alignment horizontal="center" vertical="center" wrapText="1"/>
    </xf>
    <xf numFmtId="4" fontId="4" fillId="10" borderId="2" xfId="1" applyNumberFormat="1" applyFont="1" applyFill="1" applyBorder="1" applyAlignment="1">
      <alignment vertical="center"/>
    </xf>
    <xf numFmtId="0" fontId="4" fillId="11" borderId="2" xfId="1" applyFont="1" applyFill="1" applyBorder="1" applyAlignment="1">
      <alignment vertical="center" wrapText="1"/>
    </xf>
    <xf numFmtId="4" fontId="4" fillId="11" borderId="2" xfId="1" applyNumberFormat="1" applyFont="1" applyFill="1" applyBorder="1" applyAlignment="1">
      <alignment vertical="center"/>
    </xf>
    <xf numFmtId="0" fontId="4" fillId="9" borderId="2" xfId="1" applyFont="1" applyFill="1" applyBorder="1" applyAlignment="1">
      <alignment vertical="center"/>
    </xf>
    <xf numFmtId="4" fontId="4" fillId="9" borderId="2" xfId="1" applyNumberFormat="1" applyFont="1" applyFill="1" applyBorder="1" applyAlignment="1">
      <alignment vertical="center"/>
    </xf>
    <xf numFmtId="0" fontId="4" fillId="12" borderId="2" xfId="2" applyFont="1" applyFill="1" applyBorder="1" applyAlignment="1">
      <alignment horizontal="left" vertical="center" wrapText="1"/>
    </xf>
    <xf numFmtId="0" fontId="4" fillId="12" borderId="2" xfId="2" applyFont="1" applyFill="1" applyBorder="1" applyAlignment="1">
      <alignment horizontal="center" vertical="center" wrapText="1"/>
    </xf>
    <xf numFmtId="4" fontId="4" fillId="12" borderId="2" xfId="1" applyNumberFormat="1" applyFont="1" applyFill="1" applyBorder="1" applyAlignment="1">
      <alignment vertical="center"/>
    </xf>
    <xf numFmtId="4" fontId="5" fillId="12" borderId="2" xfId="1" applyNumberFormat="1" applyFont="1" applyFill="1" applyBorder="1" applyAlignment="1">
      <alignment vertical="center"/>
    </xf>
    <xf numFmtId="0" fontId="5" fillId="12" borderId="2" xfId="2" applyFont="1" applyFill="1" applyBorder="1" applyAlignment="1">
      <alignment horizontal="left" vertical="center" wrapText="1"/>
    </xf>
    <xf numFmtId="0" fontId="5" fillId="12" borderId="2" xfId="2" applyFont="1" applyFill="1" applyBorder="1" applyAlignment="1">
      <alignment horizontal="center" vertical="center" wrapText="1"/>
    </xf>
    <xf numFmtId="0" fontId="4" fillId="7" borderId="2" xfId="1" applyFont="1" applyFill="1" applyBorder="1" applyAlignment="1">
      <alignment horizontal="center" vertical="center"/>
    </xf>
    <xf numFmtId="4" fontId="4" fillId="7" borderId="2" xfId="1" applyNumberFormat="1" applyFont="1" applyFill="1" applyBorder="1" applyAlignment="1">
      <alignment vertical="center"/>
    </xf>
    <xf numFmtId="0" fontId="4" fillId="7" borderId="2" xfId="1" applyFont="1" applyFill="1" applyBorder="1" applyAlignment="1">
      <alignment vertical="center" wrapText="1"/>
    </xf>
    <xf numFmtId="4" fontId="7" fillId="7" borderId="2" xfId="1" applyNumberFormat="1" applyFont="1" applyFill="1" applyBorder="1" applyAlignment="1">
      <alignment vertical="center"/>
    </xf>
    <xf numFmtId="4" fontId="6" fillId="8" borderId="2" xfId="1" applyNumberFormat="1" applyFont="1" applyFill="1" applyBorder="1" applyAlignment="1">
      <alignment horizontal="right" vertical="center"/>
    </xf>
    <xf numFmtId="0" fontId="4" fillId="12" borderId="2" xfId="1" applyFont="1" applyFill="1" applyBorder="1" applyAlignment="1">
      <alignment vertical="center"/>
    </xf>
    <xf numFmtId="0" fontId="4" fillId="12" borderId="2" xfId="1" applyFont="1" applyFill="1" applyBorder="1" applyAlignment="1">
      <alignment horizontal="center" vertical="center"/>
    </xf>
    <xf numFmtId="4" fontId="4" fillId="12" borderId="2" xfId="1" applyNumberFormat="1" applyFont="1" applyFill="1" applyBorder="1" applyAlignment="1">
      <alignment horizontal="right" vertical="center"/>
    </xf>
    <xf numFmtId="4" fontId="7" fillId="12" borderId="2" xfId="1" applyNumberFormat="1" applyFont="1" applyFill="1" applyBorder="1" applyAlignment="1">
      <alignment horizontal="right" vertical="center"/>
    </xf>
    <xf numFmtId="4" fontId="5" fillId="8" borderId="2" xfId="1" applyNumberFormat="1" applyFont="1" applyFill="1" applyBorder="1" applyAlignment="1">
      <alignment vertical="center"/>
    </xf>
    <xf numFmtId="0" fontId="7" fillId="7" borderId="2" xfId="1" applyFont="1" applyFill="1" applyBorder="1" applyAlignment="1">
      <alignment vertical="center" wrapText="1"/>
    </xf>
    <xf numFmtId="4" fontId="5" fillId="5" borderId="2" xfId="1" applyNumberFormat="1" applyFont="1" applyFill="1" applyBorder="1" applyAlignment="1">
      <alignment horizontal="right" vertical="center"/>
    </xf>
    <xf numFmtId="0" fontId="4" fillId="3" borderId="0" xfId="1" applyFont="1" applyFill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25">
    <cellStyle name="Input 2" xfId="5"/>
    <cellStyle name="Normal" xfId="0" builtinId="0"/>
    <cellStyle name="Normal 2" xfId="6"/>
    <cellStyle name="Normal 2 2" xfId="7"/>
    <cellStyle name="Normal 3" xfId="8"/>
    <cellStyle name="Normal 3 2" xfId="9"/>
    <cellStyle name="Normal 3 2 2" xfId="10"/>
    <cellStyle name="Normal 3 2 2 2" xfId="4"/>
    <cellStyle name="Normal 3 2 3" xfId="1"/>
    <cellStyle name="Normal 4" xfId="11"/>
    <cellStyle name="Normal 5" xfId="12"/>
    <cellStyle name="Normal 5 2" xfId="13"/>
    <cellStyle name="Normal 5 3" xfId="14"/>
    <cellStyle name="Normal 5 4" xfId="15"/>
    <cellStyle name="Normal 5 4 2" xfId="16"/>
    <cellStyle name="Normal 5 4 3" xfId="17"/>
    <cellStyle name="Normal 5 4 4" xfId="18"/>
    <cellStyle name="Normal 5 4 4 2 2" xfId="19"/>
    <cellStyle name="Normal 5 4 5 2" xfId="20"/>
    <cellStyle name="Normal 6" xfId="21"/>
    <cellStyle name="Normal 7" xfId="22"/>
    <cellStyle name="Normal 7 2 2" xfId="23"/>
    <cellStyle name="Normal 8" xfId="24"/>
    <cellStyle name="Normal_Anexa F 140 146 10.07 2" xfId="3"/>
    <cellStyle name="Normal_Machete buget 9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87"/>
  <sheetViews>
    <sheetView tabSelected="1" zoomScaleNormal="100" zoomScaleSheetLayoutView="74" workbookViewId="0">
      <pane ySplit="9" topLeftCell="A10" activePane="bottomLeft" state="frozen"/>
      <selection activeCell="D19" sqref="D19"/>
      <selection pane="bottomLeft" activeCell="L12" sqref="L12"/>
    </sheetView>
  </sheetViews>
  <sheetFormatPr defaultRowHeight="15.75"/>
  <cols>
    <col min="1" max="1" width="47.5703125" style="3" customWidth="1"/>
    <col min="2" max="2" width="12.5703125" style="2" customWidth="1"/>
    <col min="3" max="3" width="13.140625" style="3" customWidth="1"/>
    <col min="4" max="4" width="11.85546875" style="3" customWidth="1"/>
    <col min="5" max="6" width="11" style="4" customWidth="1"/>
    <col min="7" max="7" width="7.5703125" style="8" customWidth="1"/>
    <col min="8" max="14" width="9.140625" style="3"/>
    <col min="15" max="15" width="44.7109375" style="3" customWidth="1"/>
    <col min="16" max="16384" width="9.140625" style="3"/>
  </cols>
  <sheetData>
    <row r="1" spans="1:9">
      <c r="A1" s="1" t="s">
        <v>0</v>
      </c>
      <c r="G1" s="5"/>
    </row>
    <row r="2" spans="1:9">
      <c r="A2" s="1" t="s">
        <v>1</v>
      </c>
      <c r="G2" s="6"/>
    </row>
    <row r="3" spans="1:9">
      <c r="A3" s="1" t="s">
        <v>2</v>
      </c>
      <c r="D3" s="20"/>
      <c r="E3" s="20"/>
      <c r="F3" s="20" t="s">
        <v>58</v>
      </c>
      <c r="H3" s="20"/>
    </row>
    <row r="4" spans="1:9">
      <c r="F4" s="4" t="s">
        <v>59</v>
      </c>
    </row>
    <row r="5" spans="1:9" ht="46.5" customHeight="1">
      <c r="A5" s="99" t="s">
        <v>55</v>
      </c>
      <c r="B5" s="99"/>
      <c r="C5" s="99"/>
      <c r="D5" s="99"/>
      <c r="E5" s="99"/>
      <c r="F5" s="99"/>
      <c r="G5" s="99"/>
    </row>
    <row r="7" spans="1:9">
      <c r="C7" s="7"/>
      <c r="G7" s="8" t="s">
        <v>57</v>
      </c>
    </row>
    <row r="8" spans="1:9" s="11" customFormat="1" ht="31.5" customHeight="1">
      <c r="A8" s="100" t="s">
        <v>3</v>
      </c>
      <c r="B8" s="100" t="s">
        <v>4</v>
      </c>
      <c r="C8" s="101" t="s">
        <v>56</v>
      </c>
      <c r="D8" s="9" t="s">
        <v>5</v>
      </c>
      <c r="E8" s="10" t="s">
        <v>5</v>
      </c>
      <c r="F8" s="10" t="s">
        <v>5</v>
      </c>
      <c r="G8" s="10" t="s">
        <v>5</v>
      </c>
    </row>
    <row r="9" spans="1:9" ht="15.75" customHeight="1">
      <c r="A9" s="100"/>
      <c r="B9" s="100"/>
      <c r="C9" s="102"/>
      <c r="D9" s="9" t="s">
        <v>6</v>
      </c>
      <c r="E9" s="10" t="s">
        <v>7</v>
      </c>
      <c r="F9" s="10" t="s">
        <v>8</v>
      </c>
      <c r="G9" s="10" t="s">
        <v>9</v>
      </c>
    </row>
    <row r="10" spans="1:9" ht="21" customHeight="1">
      <c r="A10" s="12" t="s">
        <v>10</v>
      </c>
      <c r="B10" s="13"/>
      <c r="C10" s="14">
        <f t="shared" ref="C10:G14" si="0">C11</f>
        <v>8957</v>
      </c>
      <c r="D10" s="14">
        <f t="shared" si="0"/>
        <v>8957</v>
      </c>
      <c r="E10" s="15">
        <f t="shared" si="0"/>
        <v>0</v>
      </c>
      <c r="F10" s="15">
        <f t="shared" si="0"/>
        <v>0</v>
      </c>
      <c r="G10" s="15">
        <f t="shared" si="0"/>
        <v>0</v>
      </c>
    </row>
    <row r="11" spans="1:9" ht="21" customHeight="1">
      <c r="A11" s="16" t="s">
        <v>11</v>
      </c>
      <c r="B11" s="17"/>
      <c r="C11" s="18">
        <f t="shared" si="0"/>
        <v>8957</v>
      </c>
      <c r="D11" s="18">
        <f t="shared" si="0"/>
        <v>8957</v>
      </c>
      <c r="E11" s="19">
        <f t="shared" si="0"/>
        <v>0</v>
      </c>
      <c r="F11" s="19">
        <f t="shared" si="0"/>
        <v>0</v>
      </c>
      <c r="G11" s="19">
        <f t="shared" si="0"/>
        <v>0</v>
      </c>
    </row>
    <row r="12" spans="1:9" s="20" customFormat="1" ht="21" customHeight="1">
      <c r="A12" s="16" t="s">
        <v>12</v>
      </c>
      <c r="B12" s="9" t="s">
        <v>13</v>
      </c>
      <c r="C12" s="18">
        <f t="shared" si="0"/>
        <v>8957</v>
      </c>
      <c r="D12" s="18">
        <f t="shared" si="0"/>
        <v>8957</v>
      </c>
      <c r="E12" s="19">
        <f t="shared" si="0"/>
        <v>0</v>
      </c>
      <c r="F12" s="19">
        <f t="shared" si="0"/>
        <v>0</v>
      </c>
      <c r="G12" s="19">
        <f t="shared" si="0"/>
        <v>0</v>
      </c>
    </row>
    <row r="13" spans="1:9" ht="21" customHeight="1">
      <c r="A13" s="21" t="s">
        <v>14</v>
      </c>
      <c r="B13" s="17" t="s">
        <v>15</v>
      </c>
      <c r="C13" s="22">
        <f t="shared" si="0"/>
        <v>8957</v>
      </c>
      <c r="D13" s="22">
        <f t="shared" si="0"/>
        <v>8957</v>
      </c>
      <c r="E13" s="23">
        <f t="shared" si="0"/>
        <v>0</v>
      </c>
      <c r="F13" s="23">
        <f t="shared" si="0"/>
        <v>0</v>
      </c>
      <c r="G13" s="23">
        <f t="shared" si="0"/>
        <v>0</v>
      </c>
    </row>
    <row r="14" spans="1:9" ht="21" customHeight="1">
      <c r="A14" s="24" t="s">
        <v>16</v>
      </c>
      <c r="B14" s="17" t="s">
        <v>17</v>
      </c>
      <c r="C14" s="22">
        <f t="shared" si="0"/>
        <v>8957</v>
      </c>
      <c r="D14" s="22">
        <f t="shared" si="0"/>
        <v>8957</v>
      </c>
      <c r="E14" s="23">
        <f t="shared" si="0"/>
        <v>0</v>
      </c>
      <c r="F14" s="23">
        <f t="shared" si="0"/>
        <v>0</v>
      </c>
      <c r="G14" s="23">
        <f t="shared" si="0"/>
        <v>0</v>
      </c>
    </row>
    <row r="15" spans="1:9" ht="21" customHeight="1">
      <c r="A15" s="25" t="s">
        <v>16</v>
      </c>
      <c r="B15" s="17" t="s">
        <v>18</v>
      </c>
      <c r="C15" s="98">
        <f>SUM(D15:G15)</f>
        <v>8957</v>
      </c>
      <c r="D15" s="98">
        <v>8957</v>
      </c>
      <c r="E15" s="98">
        <v>0</v>
      </c>
      <c r="F15" s="98">
        <v>0</v>
      </c>
      <c r="G15" s="98">
        <v>0</v>
      </c>
      <c r="I15" s="26"/>
    </row>
    <row r="16" spans="1:9" s="31" customFormat="1" ht="23.25" customHeight="1">
      <c r="A16" s="27" t="s">
        <v>19</v>
      </c>
      <c r="B16" s="28"/>
      <c r="C16" s="29">
        <f>C21+C17+C25</f>
        <v>8957</v>
      </c>
      <c r="D16" s="29">
        <f t="shared" ref="D16:F16" si="1">D21+D17+D25</f>
        <v>8957</v>
      </c>
      <c r="E16" s="30">
        <f t="shared" si="1"/>
        <v>0</v>
      </c>
      <c r="F16" s="30">
        <f t="shared" si="1"/>
        <v>0</v>
      </c>
      <c r="G16" s="30">
        <f>G21+G17+G25</f>
        <v>0</v>
      </c>
    </row>
    <row r="17" spans="1:7" s="31" customFormat="1" ht="23.25" customHeight="1">
      <c r="A17" s="27" t="s">
        <v>11</v>
      </c>
      <c r="B17" s="32"/>
      <c r="C17" s="33">
        <f t="shared" ref="C17:G19" si="2">C18</f>
        <v>7029</v>
      </c>
      <c r="D17" s="33">
        <f t="shared" si="2"/>
        <v>7029</v>
      </c>
      <c r="E17" s="34">
        <f t="shared" si="2"/>
        <v>0</v>
      </c>
      <c r="F17" s="34">
        <f t="shared" si="2"/>
        <v>0</v>
      </c>
      <c r="G17" s="34">
        <f t="shared" si="2"/>
        <v>0</v>
      </c>
    </row>
    <row r="18" spans="1:7" s="31" customFormat="1" ht="47.25">
      <c r="A18" s="35" t="s">
        <v>20</v>
      </c>
      <c r="B18" s="9" t="s">
        <v>21</v>
      </c>
      <c r="C18" s="33">
        <f t="shared" si="2"/>
        <v>7029</v>
      </c>
      <c r="D18" s="33">
        <f t="shared" si="2"/>
        <v>7029</v>
      </c>
      <c r="E18" s="34">
        <f t="shared" si="2"/>
        <v>0</v>
      </c>
      <c r="F18" s="34">
        <f t="shared" si="2"/>
        <v>0</v>
      </c>
      <c r="G18" s="34">
        <f t="shared" si="2"/>
        <v>0</v>
      </c>
    </row>
    <row r="19" spans="1:7" s="31" customFormat="1" ht="47.25">
      <c r="A19" s="36" t="s">
        <v>22</v>
      </c>
      <c r="B19" s="37" t="s">
        <v>23</v>
      </c>
      <c r="C19" s="33">
        <f t="shared" si="2"/>
        <v>7029</v>
      </c>
      <c r="D19" s="33">
        <f t="shared" si="2"/>
        <v>7029</v>
      </c>
      <c r="E19" s="34">
        <f t="shared" si="2"/>
        <v>0</v>
      </c>
      <c r="F19" s="34">
        <f t="shared" si="2"/>
        <v>0</v>
      </c>
      <c r="G19" s="34">
        <f t="shared" si="2"/>
        <v>0</v>
      </c>
    </row>
    <row r="20" spans="1:7" s="31" customFormat="1">
      <c r="A20" s="36" t="s">
        <v>24</v>
      </c>
      <c r="B20" s="38" t="s">
        <v>25</v>
      </c>
      <c r="C20" s="33">
        <f>C50</f>
        <v>7029</v>
      </c>
      <c r="D20" s="33">
        <f t="shared" ref="D20:G20" si="3">D50</f>
        <v>7029</v>
      </c>
      <c r="E20" s="34">
        <f t="shared" si="3"/>
        <v>0</v>
      </c>
      <c r="F20" s="34">
        <f t="shared" si="3"/>
        <v>0</v>
      </c>
      <c r="G20" s="34">
        <f t="shared" si="3"/>
        <v>0</v>
      </c>
    </row>
    <row r="21" spans="1:7" ht="23.25" customHeight="1">
      <c r="A21" s="16" t="s">
        <v>11</v>
      </c>
      <c r="B21" s="17"/>
      <c r="C21" s="18">
        <f>C24</f>
        <v>496</v>
      </c>
      <c r="D21" s="18">
        <f t="shared" ref="D21:G21" si="4">D24</f>
        <v>496</v>
      </c>
      <c r="E21" s="19">
        <f t="shared" si="4"/>
        <v>0</v>
      </c>
      <c r="F21" s="19">
        <f t="shared" si="4"/>
        <v>0</v>
      </c>
      <c r="G21" s="19">
        <f t="shared" si="4"/>
        <v>0</v>
      </c>
    </row>
    <row r="22" spans="1:7" ht="47.25">
      <c r="A22" s="39" t="s">
        <v>26</v>
      </c>
      <c r="B22" s="9">
        <v>58</v>
      </c>
      <c r="C22" s="18">
        <f>C32+C53</f>
        <v>496</v>
      </c>
      <c r="D22" s="18">
        <f>D32+D53</f>
        <v>496</v>
      </c>
      <c r="E22" s="19">
        <f>E32+E53</f>
        <v>0</v>
      </c>
      <c r="F22" s="19">
        <f>F32+F53</f>
        <v>0</v>
      </c>
      <c r="G22" s="19">
        <f>G32+G53</f>
        <v>0</v>
      </c>
    </row>
    <row r="23" spans="1:7" ht="31.5">
      <c r="A23" s="40" t="s">
        <v>27</v>
      </c>
      <c r="B23" s="41" t="s">
        <v>28</v>
      </c>
      <c r="C23" s="22">
        <f>C24</f>
        <v>496</v>
      </c>
      <c r="D23" s="22">
        <f t="shared" ref="D23:G23" si="5">D24</f>
        <v>496</v>
      </c>
      <c r="E23" s="23">
        <f t="shared" si="5"/>
        <v>0</v>
      </c>
      <c r="F23" s="23">
        <f t="shared" si="5"/>
        <v>0</v>
      </c>
      <c r="G23" s="23">
        <f t="shared" si="5"/>
        <v>0</v>
      </c>
    </row>
    <row r="24" spans="1:7">
      <c r="A24" s="42" t="s">
        <v>29</v>
      </c>
      <c r="B24" s="41" t="s">
        <v>30</v>
      </c>
      <c r="C24" s="22">
        <f>C34+C55</f>
        <v>496</v>
      </c>
      <c r="D24" s="22">
        <f>D34+D55</f>
        <v>496</v>
      </c>
      <c r="E24" s="23">
        <f>E34+E55</f>
        <v>0</v>
      </c>
      <c r="F24" s="23">
        <f>F34+F55</f>
        <v>0</v>
      </c>
      <c r="G24" s="23">
        <f>G34+G55</f>
        <v>0</v>
      </c>
    </row>
    <row r="25" spans="1:7" s="20" customFormat="1">
      <c r="A25" s="16" t="s">
        <v>11</v>
      </c>
      <c r="B25" s="43"/>
      <c r="C25" s="44">
        <f t="shared" ref="C25:G26" si="6">C26</f>
        <v>1432</v>
      </c>
      <c r="D25" s="44">
        <f t="shared" si="6"/>
        <v>1432</v>
      </c>
      <c r="E25" s="45">
        <f t="shared" si="6"/>
        <v>0</v>
      </c>
      <c r="F25" s="45">
        <f t="shared" si="6"/>
        <v>0</v>
      </c>
      <c r="G25" s="45">
        <f t="shared" si="6"/>
        <v>0</v>
      </c>
    </row>
    <row r="26" spans="1:7">
      <c r="A26" s="46" t="s">
        <v>31</v>
      </c>
      <c r="B26" s="47" t="s">
        <v>32</v>
      </c>
      <c r="C26" s="48">
        <f t="shared" si="6"/>
        <v>1432</v>
      </c>
      <c r="D26" s="48">
        <f t="shared" si="6"/>
        <v>1432</v>
      </c>
      <c r="E26" s="49">
        <f t="shared" si="6"/>
        <v>0</v>
      </c>
      <c r="F26" s="49">
        <f t="shared" si="6"/>
        <v>0</v>
      </c>
      <c r="G26" s="49">
        <f t="shared" si="6"/>
        <v>0</v>
      </c>
    </row>
    <row r="27" spans="1:7" ht="31.5">
      <c r="A27" s="46" t="s">
        <v>33</v>
      </c>
      <c r="B27" s="47">
        <v>71</v>
      </c>
      <c r="C27" s="48">
        <f>C29</f>
        <v>1432</v>
      </c>
      <c r="D27" s="48">
        <f t="shared" ref="D27:G27" si="7">D29</f>
        <v>1432</v>
      </c>
      <c r="E27" s="49">
        <f t="shared" si="7"/>
        <v>0</v>
      </c>
      <c r="F27" s="49">
        <f t="shared" si="7"/>
        <v>0</v>
      </c>
      <c r="G27" s="49">
        <f t="shared" si="7"/>
        <v>0</v>
      </c>
    </row>
    <row r="28" spans="1:7">
      <c r="A28" s="50" t="s">
        <v>34</v>
      </c>
      <c r="B28" s="47" t="s">
        <v>35</v>
      </c>
      <c r="C28" s="48">
        <f>C29</f>
        <v>1432</v>
      </c>
      <c r="D28" s="48">
        <f t="shared" ref="D28:G28" si="8">D29</f>
        <v>1432</v>
      </c>
      <c r="E28" s="49">
        <f t="shared" si="8"/>
        <v>0</v>
      </c>
      <c r="F28" s="49">
        <f t="shared" si="8"/>
        <v>0</v>
      </c>
      <c r="G28" s="49">
        <f t="shared" si="8"/>
        <v>0</v>
      </c>
    </row>
    <row r="29" spans="1:7">
      <c r="A29" s="50" t="s">
        <v>36</v>
      </c>
      <c r="B29" s="47" t="s">
        <v>37</v>
      </c>
      <c r="C29" s="51">
        <f t="shared" ref="C29:F29" si="9">C59</f>
        <v>1432</v>
      </c>
      <c r="D29" s="51">
        <f t="shared" si="9"/>
        <v>1432</v>
      </c>
      <c r="E29" s="52">
        <f t="shared" si="9"/>
        <v>0</v>
      </c>
      <c r="F29" s="52">
        <f t="shared" si="9"/>
        <v>0</v>
      </c>
      <c r="G29" s="52">
        <f>G59</f>
        <v>0</v>
      </c>
    </row>
    <row r="30" spans="1:7" ht="31.5">
      <c r="A30" s="53" t="s">
        <v>38</v>
      </c>
      <c r="B30" s="54" t="s">
        <v>39</v>
      </c>
      <c r="C30" s="55">
        <f t="shared" ref="C30:G33" si="10">C31</f>
        <v>496</v>
      </c>
      <c r="D30" s="55">
        <f t="shared" si="10"/>
        <v>496</v>
      </c>
      <c r="E30" s="56">
        <f t="shared" si="10"/>
        <v>0</v>
      </c>
      <c r="F30" s="56">
        <f t="shared" si="10"/>
        <v>0</v>
      </c>
      <c r="G30" s="56">
        <f t="shared" si="10"/>
        <v>0</v>
      </c>
    </row>
    <row r="31" spans="1:7">
      <c r="A31" s="16" t="s">
        <v>11</v>
      </c>
      <c r="B31" s="17"/>
      <c r="C31" s="18">
        <f t="shared" si="10"/>
        <v>496</v>
      </c>
      <c r="D31" s="18">
        <f t="shared" si="10"/>
        <v>496</v>
      </c>
      <c r="E31" s="19">
        <f t="shared" si="10"/>
        <v>0</v>
      </c>
      <c r="F31" s="19">
        <f t="shared" si="10"/>
        <v>0</v>
      </c>
      <c r="G31" s="19">
        <f t="shared" si="10"/>
        <v>0</v>
      </c>
    </row>
    <row r="32" spans="1:7" ht="47.25">
      <c r="A32" s="43" t="s">
        <v>26</v>
      </c>
      <c r="B32" s="57">
        <v>58</v>
      </c>
      <c r="C32" s="18">
        <f t="shared" si="10"/>
        <v>496</v>
      </c>
      <c r="D32" s="18">
        <f t="shared" si="10"/>
        <v>496</v>
      </c>
      <c r="E32" s="19">
        <f t="shared" si="10"/>
        <v>0</v>
      </c>
      <c r="F32" s="19">
        <f t="shared" si="10"/>
        <v>0</v>
      </c>
      <c r="G32" s="19">
        <f t="shared" si="10"/>
        <v>0</v>
      </c>
    </row>
    <row r="33" spans="1:41" ht="31.5">
      <c r="A33" s="58" t="s">
        <v>27</v>
      </c>
      <c r="B33" s="41" t="s">
        <v>28</v>
      </c>
      <c r="C33" s="22">
        <f t="shared" si="10"/>
        <v>496</v>
      </c>
      <c r="D33" s="22">
        <f t="shared" si="10"/>
        <v>496</v>
      </c>
      <c r="E33" s="23">
        <f t="shared" si="10"/>
        <v>0</v>
      </c>
      <c r="F33" s="23">
        <f t="shared" si="10"/>
        <v>0</v>
      </c>
      <c r="G33" s="23">
        <f t="shared" si="10"/>
        <v>0</v>
      </c>
    </row>
    <row r="34" spans="1:41">
      <c r="A34" s="59" t="s">
        <v>29</v>
      </c>
      <c r="B34" s="41" t="s">
        <v>30</v>
      </c>
      <c r="C34" s="22">
        <f>C39</f>
        <v>496</v>
      </c>
      <c r="D34" s="22">
        <f>D39</f>
        <v>496</v>
      </c>
      <c r="E34" s="22">
        <f t="shared" ref="E34:G34" si="11">E39</f>
        <v>0</v>
      </c>
      <c r="F34" s="22">
        <f t="shared" si="11"/>
        <v>0</v>
      </c>
      <c r="G34" s="22">
        <f t="shared" si="11"/>
        <v>0</v>
      </c>
    </row>
    <row r="35" spans="1:41" ht="42.75">
      <c r="A35" s="60" t="s">
        <v>41</v>
      </c>
      <c r="B35" s="61"/>
      <c r="C35" s="62">
        <f t="shared" ref="C35:G36" si="12">C36</f>
        <v>496</v>
      </c>
      <c r="D35" s="62">
        <f t="shared" si="12"/>
        <v>496</v>
      </c>
      <c r="E35" s="62">
        <f t="shared" si="12"/>
        <v>0</v>
      </c>
      <c r="F35" s="62">
        <f t="shared" si="12"/>
        <v>0</v>
      </c>
      <c r="G35" s="62">
        <f t="shared" si="12"/>
        <v>0</v>
      </c>
    </row>
    <row r="36" spans="1:41">
      <c r="A36" s="63" t="s">
        <v>11</v>
      </c>
      <c r="B36" s="17"/>
      <c r="C36" s="22">
        <f t="shared" si="12"/>
        <v>496</v>
      </c>
      <c r="D36" s="22">
        <f t="shared" si="12"/>
        <v>496</v>
      </c>
      <c r="E36" s="22">
        <f t="shared" si="12"/>
        <v>0</v>
      </c>
      <c r="F36" s="22">
        <f t="shared" si="12"/>
        <v>0</v>
      </c>
      <c r="G36" s="22">
        <f t="shared" si="12"/>
        <v>0</v>
      </c>
    </row>
    <row r="37" spans="1:41" ht="30">
      <c r="A37" s="65" t="s">
        <v>40</v>
      </c>
      <c r="B37" s="64">
        <v>58</v>
      </c>
      <c r="C37" s="22">
        <f>C39</f>
        <v>496</v>
      </c>
      <c r="D37" s="22">
        <f t="shared" ref="D37:G37" si="13">D39</f>
        <v>496</v>
      </c>
      <c r="E37" s="22">
        <f t="shared" si="13"/>
        <v>0</v>
      </c>
      <c r="F37" s="22">
        <f t="shared" si="13"/>
        <v>0</v>
      </c>
      <c r="G37" s="22">
        <f t="shared" si="13"/>
        <v>0</v>
      </c>
    </row>
    <row r="38" spans="1:41" ht="31.5">
      <c r="A38" s="58" t="s">
        <v>27</v>
      </c>
      <c r="B38" s="41" t="s">
        <v>28</v>
      </c>
      <c r="C38" s="22">
        <f>C39</f>
        <v>496</v>
      </c>
      <c r="D38" s="22">
        <f t="shared" ref="D38:G38" si="14">D39</f>
        <v>496</v>
      </c>
      <c r="E38" s="22">
        <f t="shared" si="14"/>
        <v>0</v>
      </c>
      <c r="F38" s="22">
        <f t="shared" si="14"/>
        <v>0</v>
      </c>
      <c r="G38" s="22">
        <f t="shared" si="14"/>
        <v>0</v>
      </c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</row>
    <row r="39" spans="1:41">
      <c r="A39" s="59" t="s">
        <v>29</v>
      </c>
      <c r="B39" s="64" t="s">
        <v>30</v>
      </c>
      <c r="C39" s="67">
        <f>SUM(D39:G39)</f>
        <v>496</v>
      </c>
      <c r="D39" s="67">
        <v>496</v>
      </c>
      <c r="E39" s="67">
        <v>0</v>
      </c>
      <c r="F39" s="67">
        <v>0</v>
      </c>
      <c r="G39" s="67">
        <v>0</v>
      </c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</row>
    <row r="40" spans="1:41">
      <c r="A40" s="68" t="s">
        <v>42</v>
      </c>
      <c r="B40" s="69" t="s">
        <v>43</v>
      </c>
      <c r="C40" s="70">
        <f t="shared" ref="C40:G43" si="15">C41</f>
        <v>7029</v>
      </c>
      <c r="D40" s="71">
        <f t="shared" si="15"/>
        <v>7029</v>
      </c>
      <c r="E40" s="71">
        <f t="shared" si="15"/>
        <v>0</v>
      </c>
      <c r="F40" s="71">
        <f t="shared" si="15"/>
        <v>0</v>
      </c>
      <c r="G40" s="71">
        <f t="shared" si="15"/>
        <v>0</v>
      </c>
    </row>
    <row r="41" spans="1:41" s="66" customFormat="1" ht="41.25" customHeight="1">
      <c r="A41" s="27" t="s">
        <v>11</v>
      </c>
      <c r="B41" s="32"/>
      <c r="C41" s="33">
        <f t="shared" si="15"/>
        <v>7029</v>
      </c>
      <c r="D41" s="33">
        <f t="shared" si="15"/>
        <v>7029</v>
      </c>
      <c r="E41" s="33">
        <f t="shared" si="15"/>
        <v>0</v>
      </c>
      <c r="F41" s="33">
        <f t="shared" si="15"/>
        <v>0</v>
      </c>
      <c r="G41" s="33">
        <f t="shared" si="15"/>
        <v>0</v>
      </c>
    </row>
    <row r="42" spans="1:41" s="66" customFormat="1" ht="47.25">
      <c r="A42" s="72" t="s">
        <v>20</v>
      </c>
      <c r="B42" s="37" t="s">
        <v>21</v>
      </c>
      <c r="C42" s="33">
        <f t="shared" si="15"/>
        <v>7029</v>
      </c>
      <c r="D42" s="33">
        <f t="shared" si="15"/>
        <v>7029</v>
      </c>
      <c r="E42" s="33">
        <f t="shared" si="15"/>
        <v>0</v>
      </c>
      <c r="F42" s="33">
        <f t="shared" si="15"/>
        <v>0</v>
      </c>
      <c r="G42" s="33">
        <f t="shared" si="15"/>
        <v>0</v>
      </c>
    </row>
    <row r="43" spans="1:41" s="66" customFormat="1" ht="47.25">
      <c r="A43" s="72" t="s">
        <v>22</v>
      </c>
      <c r="B43" s="37" t="s">
        <v>23</v>
      </c>
      <c r="C43" s="33">
        <f t="shared" si="15"/>
        <v>7029</v>
      </c>
      <c r="D43" s="33">
        <f t="shared" si="15"/>
        <v>7029</v>
      </c>
      <c r="E43" s="33">
        <f t="shared" si="15"/>
        <v>0</v>
      </c>
      <c r="F43" s="33">
        <f t="shared" si="15"/>
        <v>0</v>
      </c>
      <c r="G43" s="33">
        <f t="shared" si="15"/>
        <v>0</v>
      </c>
    </row>
    <row r="44" spans="1:41" s="66" customFormat="1" ht="26.25" customHeight="1">
      <c r="A44" s="73" t="s">
        <v>24</v>
      </c>
      <c r="B44" s="38" t="s">
        <v>25</v>
      </c>
      <c r="C44" s="33">
        <f>C50</f>
        <v>7029</v>
      </c>
      <c r="D44" s="33">
        <f t="shared" ref="D44:G44" si="16">D46</f>
        <v>7029</v>
      </c>
      <c r="E44" s="33">
        <f t="shared" si="16"/>
        <v>0</v>
      </c>
      <c r="F44" s="33">
        <f t="shared" si="16"/>
        <v>0</v>
      </c>
      <c r="G44" s="33">
        <f t="shared" si="16"/>
        <v>0</v>
      </c>
    </row>
    <row r="45" spans="1:41" s="66" customFormat="1" ht="28.5">
      <c r="A45" s="74" t="s">
        <v>44</v>
      </c>
      <c r="B45" s="75"/>
      <c r="C45" s="76">
        <f t="shared" ref="C45:G49" si="17">C46</f>
        <v>7029</v>
      </c>
      <c r="D45" s="76">
        <f t="shared" si="17"/>
        <v>7029</v>
      </c>
      <c r="E45" s="76">
        <f t="shared" si="17"/>
        <v>0</v>
      </c>
      <c r="F45" s="76">
        <f t="shared" si="17"/>
        <v>0</v>
      </c>
      <c r="G45" s="76">
        <f t="shared" si="17"/>
        <v>0</v>
      </c>
    </row>
    <row r="46" spans="1:41" s="66" customFormat="1" ht="47.25" customHeight="1">
      <c r="A46" s="77" t="s">
        <v>45</v>
      </c>
      <c r="B46" s="77"/>
      <c r="C46" s="78">
        <f t="shared" si="17"/>
        <v>7029</v>
      </c>
      <c r="D46" s="78">
        <f t="shared" si="17"/>
        <v>7029</v>
      </c>
      <c r="E46" s="78">
        <f t="shared" si="17"/>
        <v>0</v>
      </c>
      <c r="F46" s="78">
        <f t="shared" si="17"/>
        <v>0</v>
      </c>
      <c r="G46" s="78">
        <f t="shared" si="17"/>
        <v>0</v>
      </c>
    </row>
    <row r="47" spans="1:41" s="66" customFormat="1">
      <c r="A47" s="46" t="s">
        <v>11</v>
      </c>
      <c r="B47" s="50"/>
      <c r="C47" s="33">
        <f t="shared" si="17"/>
        <v>7029</v>
      </c>
      <c r="D47" s="33">
        <f t="shared" si="17"/>
        <v>7029</v>
      </c>
      <c r="E47" s="33">
        <f t="shared" si="17"/>
        <v>0</v>
      </c>
      <c r="F47" s="33">
        <f t="shared" si="17"/>
        <v>0</v>
      </c>
      <c r="G47" s="33">
        <f t="shared" si="17"/>
        <v>0</v>
      </c>
    </row>
    <row r="48" spans="1:41" s="66" customFormat="1" ht="47.25">
      <c r="A48" s="39" t="s">
        <v>20</v>
      </c>
      <c r="B48" s="37" t="s">
        <v>21</v>
      </c>
      <c r="C48" s="33">
        <f t="shared" si="17"/>
        <v>7029</v>
      </c>
      <c r="D48" s="33">
        <f t="shared" si="17"/>
        <v>7029</v>
      </c>
      <c r="E48" s="33">
        <f t="shared" si="17"/>
        <v>0</v>
      </c>
      <c r="F48" s="33">
        <f t="shared" si="17"/>
        <v>0</v>
      </c>
      <c r="G48" s="33">
        <f t="shared" si="17"/>
        <v>0</v>
      </c>
    </row>
    <row r="49" spans="1:7" s="66" customFormat="1" ht="47.25">
      <c r="A49" s="72" t="s">
        <v>22</v>
      </c>
      <c r="B49" s="37" t="s">
        <v>23</v>
      </c>
      <c r="C49" s="33">
        <f t="shared" si="17"/>
        <v>7029</v>
      </c>
      <c r="D49" s="33">
        <f t="shared" si="17"/>
        <v>7029</v>
      </c>
      <c r="E49" s="33">
        <f t="shared" si="17"/>
        <v>0</v>
      </c>
      <c r="F49" s="33">
        <f t="shared" si="17"/>
        <v>0</v>
      </c>
      <c r="G49" s="33">
        <f>G50</f>
        <v>0</v>
      </c>
    </row>
    <row r="50" spans="1:7" s="66" customFormat="1">
      <c r="A50" s="73" t="s">
        <v>24</v>
      </c>
      <c r="B50" s="38" t="s">
        <v>25</v>
      </c>
      <c r="C50" s="67">
        <f>SUM(D50:G50)</f>
        <v>7029</v>
      </c>
      <c r="D50" s="96">
        <v>7029</v>
      </c>
      <c r="E50" s="96">
        <v>0</v>
      </c>
      <c r="F50" s="96">
        <v>0</v>
      </c>
      <c r="G50" s="96">
        <v>0</v>
      </c>
    </row>
    <row r="51" spans="1:7" ht="22.5" customHeight="1">
      <c r="A51" s="79" t="s">
        <v>46</v>
      </c>
      <c r="B51" s="69" t="s">
        <v>47</v>
      </c>
      <c r="C51" s="80">
        <f>C52</f>
        <v>1432</v>
      </c>
      <c r="D51" s="80">
        <f t="shared" ref="D51:G54" si="18">D52</f>
        <v>1432</v>
      </c>
      <c r="E51" s="80">
        <f t="shared" si="18"/>
        <v>0</v>
      </c>
      <c r="F51" s="80">
        <f t="shared" si="18"/>
        <v>0</v>
      </c>
      <c r="G51" s="80">
        <f t="shared" si="18"/>
        <v>0</v>
      </c>
    </row>
    <row r="52" spans="1:7">
      <c r="A52" s="16" t="s">
        <v>11</v>
      </c>
      <c r="B52" s="17"/>
      <c r="C52" s="44">
        <f>C53+C56</f>
        <v>1432</v>
      </c>
      <c r="D52" s="44">
        <f t="shared" ref="D52:G52" si="19">D53+D56</f>
        <v>1432</v>
      </c>
      <c r="E52" s="44">
        <f t="shared" si="19"/>
        <v>0</v>
      </c>
      <c r="F52" s="44">
        <f t="shared" si="19"/>
        <v>0</v>
      </c>
      <c r="G52" s="44">
        <f t="shared" si="19"/>
        <v>0</v>
      </c>
    </row>
    <row r="53" spans="1:7" ht="47.25">
      <c r="A53" s="43" t="s">
        <v>48</v>
      </c>
      <c r="B53" s="57">
        <v>58</v>
      </c>
      <c r="C53" s="44">
        <f t="shared" ref="C53:C54" si="20">C54</f>
        <v>0</v>
      </c>
      <c r="D53" s="44">
        <f t="shared" si="18"/>
        <v>0</v>
      </c>
      <c r="E53" s="44">
        <f t="shared" si="18"/>
        <v>0</v>
      </c>
      <c r="F53" s="44">
        <f t="shared" si="18"/>
        <v>0</v>
      </c>
      <c r="G53" s="44">
        <f t="shared" si="18"/>
        <v>0</v>
      </c>
    </row>
    <row r="54" spans="1:7" ht="31.5">
      <c r="A54" s="58" t="s">
        <v>27</v>
      </c>
      <c r="B54" s="41" t="s">
        <v>28</v>
      </c>
      <c r="C54" s="48">
        <f t="shared" si="20"/>
        <v>0</v>
      </c>
      <c r="D54" s="48">
        <f t="shared" si="18"/>
        <v>0</v>
      </c>
      <c r="E54" s="48">
        <f t="shared" si="18"/>
        <v>0</v>
      </c>
      <c r="F54" s="48">
        <f t="shared" si="18"/>
        <v>0</v>
      </c>
      <c r="G54" s="48">
        <f t="shared" si="18"/>
        <v>0</v>
      </c>
    </row>
    <row r="55" spans="1:7">
      <c r="A55" s="59" t="s">
        <v>29</v>
      </c>
      <c r="B55" s="41" t="s">
        <v>30</v>
      </c>
      <c r="C55" s="48">
        <v>0</v>
      </c>
      <c r="D55" s="48">
        <v>0</v>
      </c>
      <c r="E55" s="48">
        <v>0</v>
      </c>
      <c r="F55" s="48">
        <v>0</v>
      </c>
      <c r="G55" s="48">
        <v>0</v>
      </c>
    </row>
    <row r="56" spans="1:7">
      <c r="A56" s="81" t="s">
        <v>31</v>
      </c>
      <c r="B56" s="82" t="s">
        <v>32</v>
      </c>
      <c r="C56" s="83">
        <f t="shared" ref="C56:G58" si="21">C57</f>
        <v>1432</v>
      </c>
      <c r="D56" s="83">
        <f t="shared" si="21"/>
        <v>1432</v>
      </c>
      <c r="E56" s="83">
        <f t="shared" si="21"/>
        <v>0</v>
      </c>
      <c r="F56" s="83">
        <f t="shared" si="21"/>
        <v>0</v>
      </c>
      <c r="G56" s="83">
        <f t="shared" si="21"/>
        <v>0</v>
      </c>
    </row>
    <row r="57" spans="1:7" ht="31.5">
      <c r="A57" s="81" t="s">
        <v>33</v>
      </c>
      <c r="B57" s="82">
        <v>71</v>
      </c>
      <c r="C57" s="84">
        <f t="shared" si="21"/>
        <v>1432</v>
      </c>
      <c r="D57" s="84">
        <f t="shared" si="21"/>
        <v>1432</v>
      </c>
      <c r="E57" s="84">
        <f t="shared" si="21"/>
        <v>0</v>
      </c>
      <c r="F57" s="84">
        <f t="shared" si="21"/>
        <v>0</v>
      </c>
      <c r="G57" s="84">
        <f t="shared" si="21"/>
        <v>0</v>
      </c>
    </row>
    <row r="58" spans="1:7">
      <c r="A58" s="85" t="s">
        <v>34</v>
      </c>
      <c r="B58" s="86" t="s">
        <v>35</v>
      </c>
      <c r="C58" s="84">
        <f t="shared" si="21"/>
        <v>1432</v>
      </c>
      <c r="D58" s="84">
        <f t="shared" si="21"/>
        <v>1432</v>
      </c>
      <c r="E58" s="84">
        <f t="shared" si="21"/>
        <v>0</v>
      </c>
      <c r="F58" s="84">
        <f t="shared" si="21"/>
        <v>0</v>
      </c>
      <c r="G58" s="84">
        <f t="shared" si="21"/>
        <v>0</v>
      </c>
    </row>
    <row r="59" spans="1:7">
      <c r="A59" s="85" t="s">
        <v>36</v>
      </c>
      <c r="B59" s="86" t="s">
        <v>37</v>
      </c>
      <c r="C59" s="84">
        <f>C65+C71+C77+C83</f>
        <v>1432</v>
      </c>
      <c r="D59" s="84">
        <f>+D65+D71+D77+D83</f>
        <v>1432</v>
      </c>
      <c r="E59" s="84">
        <f t="shared" ref="E59:G59" si="22">+E65+E71+E77+E83</f>
        <v>0</v>
      </c>
      <c r="F59" s="84">
        <f t="shared" si="22"/>
        <v>0</v>
      </c>
      <c r="G59" s="84">
        <f t="shared" si="22"/>
        <v>0</v>
      </c>
    </row>
    <row r="60" spans="1:7" ht="110.25">
      <c r="A60" s="97" t="s">
        <v>49</v>
      </c>
      <c r="B60" s="87"/>
      <c r="C60" s="88">
        <f t="shared" ref="C60:G62" si="23">C61</f>
        <v>801</v>
      </c>
      <c r="D60" s="88">
        <f t="shared" si="23"/>
        <v>801</v>
      </c>
      <c r="E60" s="88">
        <f t="shared" si="23"/>
        <v>0</v>
      </c>
      <c r="F60" s="88">
        <f t="shared" si="23"/>
        <v>0</v>
      </c>
      <c r="G60" s="88">
        <f t="shared" si="23"/>
        <v>0</v>
      </c>
    </row>
    <row r="61" spans="1:7">
      <c r="A61" s="58" t="s">
        <v>11</v>
      </c>
      <c r="B61" s="58"/>
      <c r="C61" s="48">
        <f t="shared" si="23"/>
        <v>801</v>
      </c>
      <c r="D61" s="48">
        <f t="shared" si="23"/>
        <v>801</v>
      </c>
      <c r="E61" s="48">
        <f t="shared" si="23"/>
        <v>0</v>
      </c>
      <c r="F61" s="48">
        <f t="shared" si="23"/>
        <v>0</v>
      </c>
      <c r="G61" s="48">
        <f t="shared" si="23"/>
        <v>0</v>
      </c>
    </row>
    <row r="62" spans="1:7">
      <c r="A62" s="58" t="s">
        <v>31</v>
      </c>
      <c r="B62" s="47" t="s">
        <v>32</v>
      </c>
      <c r="C62" s="48">
        <f t="shared" si="23"/>
        <v>801</v>
      </c>
      <c r="D62" s="48">
        <f t="shared" si="23"/>
        <v>801</v>
      </c>
      <c r="E62" s="48">
        <f t="shared" si="23"/>
        <v>0</v>
      </c>
      <c r="F62" s="48">
        <f t="shared" si="23"/>
        <v>0</v>
      </c>
      <c r="G62" s="48">
        <f t="shared" si="23"/>
        <v>0</v>
      </c>
    </row>
    <row r="63" spans="1:7" ht="31.5">
      <c r="A63" s="58" t="s">
        <v>33</v>
      </c>
      <c r="B63" s="47">
        <v>71</v>
      </c>
      <c r="C63" s="48">
        <f>C65</f>
        <v>801</v>
      </c>
      <c r="D63" s="48">
        <f t="shared" ref="D63:G63" si="24">D65</f>
        <v>801</v>
      </c>
      <c r="E63" s="48">
        <f t="shared" si="24"/>
        <v>0</v>
      </c>
      <c r="F63" s="48">
        <f t="shared" si="24"/>
        <v>0</v>
      </c>
      <c r="G63" s="48">
        <f t="shared" si="24"/>
        <v>0</v>
      </c>
    </row>
    <row r="64" spans="1:7">
      <c r="A64" s="58" t="s">
        <v>34</v>
      </c>
      <c r="B64" s="47" t="s">
        <v>35</v>
      </c>
      <c r="C64" s="48">
        <f>C65</f>
        <v>801</v>
      </c>
      <c r="D64" s="48">
        <f t="shared" ref="D64:G64" si="25">D65</f>
        <v>801</v>
      </c>
      <c r="E64" s="48">
        <f t="shared" si="25"/>
        <v>0</v>
      </c>
      <c r="F64" s="48">
        <f t="shared" si="25"/>
        <v>0</v>
      </c>
      <c r="G64" s="48">
        <f t="shared" si="25"/>
        <v>0</v>
      </c>
    </row>
    <row r="65" spans="1:7">
      <c r="A65" s="58" t="s">
        <v>36</v>
      </c>
      <c r="B65" s="47" t="s">
        <v>37</v>
      </c>
      <c r="C65" s="67">
        <f>SUM(D65:G65)</f>
        <v>801</v>
      </c>
      <c r="D65" s="67">
        <v>801</v>
      </c>
      <c r="E65" s="67">
        <v>0</v>
      </c>
      <c r="F65" s="67">
        <v>0</v>
      </c>
      <c r="G65" s="67">
        <v>0</v>
      </c>
    </row>
    <row r="66" spans="1:7" ht="47.25">
      <c r="A66" s="89" t="s">
        <v>50</v>
      </c>
      <c r="B66" s="89"/>
      <c r="C66" s="88">
        <f t="shared" ref="C66:G68" si="26">C67</f>
        <v>630</v>
      </c>
      <c r="D66" s="88">
        <f t="shared" si="26"/>
        <v>630</v>
      </c>
      <c r="E66" s="88">
        <f t="shared" si="26"/>
        <v>0</v>
      </c>
      <c r="F66" s="88">
        <f t="shared" si="26"/>
        <v>0</v>
      </c>
      <c r="G66" s="88">
        <f t="shared" si="26"/>
        <v>0</v>
      </c>
    </row>
    <row r="67" spans="1:7">
      <c r="A67" s="58" t="s">
        <v>11</v>
      </c>
      <c r="B67" s="58"/>
      <c r="C67" s="48">
        <f t="shared" si="26"/>
        <v>630</v>
      </c>
      <c r="D67" s="48">
        <f t="shared" si="26"/>
        <v>630</v>
      </c>
      <c r="E67" s="48">
        <f t="shared" si="26"/>
        <v>0</v>
      </c>
      <c r="F67" s="48">
        <f t="shared" si="26"/>
        <v>0</v>
      </c>
      <c r="G67" s="48">
        <f t="shared" si="26"/>
        <v>0</v>
      </c>
    </row>
    <row r="68" spans="1:7">
      <c r="A68" s="58" t="s">
        <v>31</v>
      </c>
      <c r="B68" s="47" t="s">
        <v>32</v>
      </c>
      <c r="C68" s="48">
        <f t="shared" si="26"/>
        <v>630</v>
      </c>
      <c r="D68" s="48">
        <f t="shared" si="26"/>
        <v>630</v>
      </c>
      <c r="E68" s="48">
        <f t="shared" si="26"/>
        <v>0</v>
      </c>
      <c r="F68" s="48">
        <f t="shared" si="26"/>
        <v>0</v>
      </c>
      <c r="G68" s="48">
        <f t="shared" si="26"/>
        <v>0</v>
      </c>
    </row>
    <row r="69" spans="1:7" ht="31.5">
      <c r="A69" s="58" t="s">
        <v>33</v>
      </c>
      <c r="B69" s="47">
        <v>71</v>
      </c>
      <c r="C69" s="48">
        <f>C71</f>
        <v>630</v>
      </c>
      <c r="D69" s="48">
        <f t="shared" ref="D69:G69" si="27">D71</f>
        <v>630</v>
      </c>
      <c r="E69" s="48">
        <f t="shared" si="27"/>
        <v>0</v>
      </c>
      <c r="F69" s="48">
        <f t="shared" si="27"/>
        <v>0</v>
      </c>
      <c r="G69" s="48">
        <f t="shared" si="27"/>
        <v>0</v>
      </c>
    </row>
    <row r="70" spans="1:7">
      <c r="A70" s="58" t="s">
        <v>34</v>
      </c>
      <c r="B70" s="47" t="s">
        <v>35</v>
      </c>
      <c r="C70" s="48">
        <f>C71</f>
        <v>630</v>
      </c>
      <c r="D70" s="48">
        <f t="shared" ref="D70:G70" si="28">D71</f>
        <v>630</v>
      </c>
      <c r="E70" s="48">
        <f t="shared" si="28"/>
        <v>0</v>
      </c>
      <c r="F70" s="48">
        <f t="shared" si="28"/>
        <v>0</v>
      </c>
      <c r="G70" s="48">
        <f t="shared" si="28"/>
        <v>0</v>
      </c>
    </row>
    <row r="71" spans="1:7">
      <c r="A71" s="58" t="s">
        <v>36</v>
      </c>
      <c r="B71" s="47" t="s">
        <v>37</v>
      </c>
      <c r="C71" s="67">
        <f>SUM(D71:G71)</f>
        <v>630</v>
      </c>
      <c r="D71" s="67">
        <v>630</v>
      </c>
      <c r="E71" s="67">
        <v>0</v>
      </c>
      <c r="F71" s="67">
        <v>0</v>
      </c>
      <c r="G71" s="67">
        <v>0</v>
      </c>
    </row>
    <row r="72" spans="1:7" ht="63">
      <c r="A72" s="89" t="s">
        <v>51</v>
      </c>
      <c r="B72" s="89"/>
      <c r="C72" s="88">
        <f t="shared" ref="C72:G74" si="29">C73</f>
        <v>0.04</v>
      </c>
      <c r="D72" s="88">
        <f t="shared" si="29"/>
        <v>0.04</v>
      </c>
      <c r="E72" s="88">
        <f t="shared" si="29"/>
        <v>0</v>
      </c>
      <c r="F72" s="88">
        <f t="shared" si="29"/>
        <v>0</v>
      </c>
      <c r="G72" s="88">
        <f t="shared" si="29"/>
        <v>0</v>
      </c>
    </row>
    <row r="73" spans="1:7">
      <c r="A73" s="58" t="s">
        <v>11</v>
      </c>
      <c r="B73" s="58"/>
      <c r="C73" s="48">
        <f t="shared" si="29"/>
        <v>0.04</v>
      </c>
      <c r="D73" s="48">
        <f t="shared" si="29"/>
        <v>0.04</v>
      </c>
      <c r="E73" s="48">
        <f t="shared" si="29"/>
        <v>0</v>
      </c>
      <c r="F73" s="48">
        <f t="shared" si="29"/>
        <v>0</v>
      </c>
      <c r="G73" s="48">
        <f t="shared" si="29"/>
        <v>0</v>
      </c>
    </row>
    <row r="74" spans="1:7">
      <c r="A74" s="58" t="s">
        <v>31</v>
      </c>
      <c r="B74" s="47" t="s">
        <v>32</v>
      </c>
      <c r="C74" s="48">
        <f t="shared" si="29"/>
        <v>0.04</v>
      </c>
      <c r="D74" s="48">
        <f t="shared" si="29"/>
        <v>0.04</v>
      </c>
      <c r="E74" s="48">
        <f t="shared" si="29"/>
        <v>0</v>
      </c>
      <c r="F74" s="48">
        <f t="shared" si="29"/>
        <v>0</v>
      </c>
      <c r="G74" s="48">
        <f t="shared" si="29"/>
        <v>0</v>
      </c>
    </row>
    <row r="75" spans="1:7" ht="31.5">
      <c r="A75" s="58" t="s">
        <v>33</v>
      </c>
      <c r="B75" s="47">
        <v>71</v>
      </c>
      <c r="C75" s="48">
        <f>C77</f>
        <v>0.04</v>
      </c>
      <c r="D75" s="48">
        <f t="shared" ref="D75:G75" si="30">D77</f>
        <v>0.04</v>
      </c>
      <c r="E75" s="48">
        <f t="shared" si="30"/>
        <v>0</v>
      </c>
      <c r="F75" s="48">
        <f t="shared" si="30"/>
        <v>0</v>
      </c>
      <c r="G75" s="48">
        <f t="shared" si="30"/>
        <v>0</v>
      </c>
    </row>
    <row r="76" spans="1:7">
      <c r="A76" s="58" t="s">
        <v>34</v>
      </c>
      <c r="B76" s="47" t="s">
        <v>35</v>
      </c>
      <c r="C76" s="48">
        <f>C77</f>
        <v>0.04</v>
      </c>
      <c r="D76" s="48">
        <f t="shared" ref="D76:G76" si="31">D77</f>
        <v>0.04</v>
      </c>
      <c r="E76" s="48">
        <f t="shared" si="31"/>
        <v>0</v>
      </c>
      <c r="F76" s="48">
        <f t="shared" si="31"/>
        <v>0</v>
      </c>
      <c r="G76" s="48">
        <f t="shared" si="31"/>
        <v>0</v>
      </c>
    </row>
    <row r="77" spans="1:7">
      <c r="A77" s="58" t="s">
        <v>36</v>
      </c>
      <c r="B77" s="47" t="s">
        <v>37</v>
      </c>
      <c r="C77" s="67">
        <f>SUM(D77:G77)</f>
        <v>0.04</v>
      </c>
      <c r="D77" s="67">
        <v>0.04</v>
      </c>
      <c r="E77" s="67"/>
      <c r="F77" s="67"/>
      <c r="G77" s="67"/>
    </row>
    <row r="78" spans="1:7" ht="47.25">
      <c r="A78" s="89" t="s">
        <v>52</v>
      </c>
      <c r="B78" s="89"/>
      <c r="C78" s="88">
        <f t="shared" ref="C78:G80" si="32">C79</f>
        <v>0.96</v>
      </c>
      <c r="D78" s="88">
        <f t="shared" si="32"/>
        <v>0.96</v>
      </c>
      <c r="E78" s="90">
        <f t="shared" si="32"/>
        <v>0</v>
      </c>
      <c r="F78" s="90">
        <f t="shared" si="32"/>
        <v>0</v>
      </c>
      <c r="G78" s="90">
        <f t="shared" si="32"/>
        <v>0</v>
      </c>
    </row>
    <row r="79" spans="1:7">
      <c r="A79" s="58" t="s">
        <v>11</v>
      </c>
      <c r="B79" s="58"/>
      <c r="C79" s="48">
        <f t="shared" si="32"/>
        <v>0.96</v>
      </c>
      <c r="D79" s="48">
        <f t="shared" si="32"/>
        <v>0.96</v>
      </c>
      <c r="E79" s="49">
        <f t="shared" si="32"/>
        <v>0</v>
      </c>
      <c r="F79" s="49">
        <f t="shared" si="32"/>
        <v>0</v>
      </c>
      <c r="G79" s="49">
        <f t="shared" si="32"/>
        <v>0</v>
      </c>
    </row>
    <row r="80" spans="1:7">
      <c r="A80" s="58" t="s">
        <v>31</v>
      </c>
      <c r="B80" s="47" t="s">
        <v>32</v>
      </c>
      <c r="C80" s="48">
        <f t="shared" si="32"/>
        <v>0.96</v>
      </c>
      <c r="D80" s="48">
        <f t="shared" si="32"/>
        <v>0.96</v>
      </c>
      <c r="E80" s="49">
        <f t="shared" si="32"/>
        <v>0</v>
      </c>
      <c r="F80" s="49">
        <f t="shared" si="32"/>
        <v>0</v>
      </c>
      <c r="G80" s="49">
        <f t="shared" si="32"/>
        <v>0</v>
      </c>
    </row>
    <row r="81" spans="1:7" ht="31.5">
      <c r="A81" s="58" t="s">
        <v>33</v>
      </c>
      <c r="B81" s="47">
        <v>71</v>
      </c>
      <c r="C81" s="48">
        <f>C83</f>
        <v>0.96</v>
      </c>
      <c r="D81" s="48">
        <f t="shared" ref="D81:G81" si="33">D83</f>
        <v>0.96</v>
      </c>
      <c r="E81" s="49">
        <f t="shared" si="33"/>
        <v>0</v>
      </c>
      <c r="F81" s="49">
        <f t="shared" si="33"/>
        <v>0</v>
      </c>
      <c r="G81" s="49">
        <f t="shared" si="33"/>
        <v>0</v>
      </c>
    </row>
    <row r="82" spans="1:7">
      <c r="A82" s="58" t="s">
        <v>34</v>
      </c>
      <c r="B82" s="47" t="s">
        <v>35</v>
      </c>
      <c r="C82" s="48">
        <f>C83</f>
        <v>0.96</v>
      </c>
      <c r="D82" s="48">
        <f t="shared" ref="D82:G82" si="34">D83</f>
        <v>0.96</v>
      </c>
      <c r="E82" s="49">
        <f t="shared" si="34"/>
        <v>0</v>
      </c>
      <c r="F82" s="49">
        <f t="shared" si="34"/>
        <v>0</v>
      </c>
      <c r="G82" s="49">
        <f t="shared" si="34"/>
        <v>0</v>
      </c>
    </row>
    <row r="83" spans="1:7">
      <c r="A83" s="58" t="s">
        <v>36</v>
      </c>
      <c r="B83" s="47" t="s">
        <v>37</v>
      </c>
      <c r="C83" s="67">
        <f>SUM(D83:G83)</f>
        <v>0.96</v>
      </c>
      <c r="D83" s="67">
        <v>0.96</v>
      </c>
      <c r="E83" s="91"/>
      <c r="F83" s="91"/>
      <c r="G83" s="91"/>
    </row>
    <row r="84" spans="1:7" ht="21" customHeight="1">
      <c r="A84" s="92" t="s">
        <v>53</v>
      </c>
      <c r="B84" s="93" t="s">
        <v>54</v>
      </c>
      <c r="C84" s="94">
        <f t="shared" ref="C84:F84" si="35">C10-C16</f>
        <v>0</v>
      </c>
      <c r="D84" s="94">
        <f t="shared" si="35"/>
        <v>0</v>
      </c>
      <c r="E84" s="95">
        <f t="shared" si="35"/>
        <v>0</v>
      </c>
      <c r="F84" s="95">
        <f t="shared" si="35"/>
        <v>0</v>
      </c>
      <c r="G84" s="95">
        <f>G10-G16</f>
        <v>0</v>
      </c>
    </row>
    <row r="87" spans="1:7">
      <c r="D87" s="26"/>
    </row>
  </sheetData>
  <mergeCells count="4">
    <mergeCell ref="A5:G5"/>
    <mergeCell ref="A8:A9"/>
    <mergeCell ref="B8:B9"/>
    <mergeCell ref="C8:C9"/>
  </mergeCells>
  <pageMargins left="0.33" right="0.19685039370078741" top="0.31496062992125984" bottom="0.31496062992125984" header="0.27559055118110237" footer="0.31496062992125984"/>
  <pageSetup paperSize="9" scale="85" fitToHeight="0" orientation="portrait" r:id="rId1"/>
  <headerFooter>
    <oddFooter>Page &amp;P</oddFooter>
  </headerFooter>
  <rowBreaks count="2" manualBreakCount="2">
    <brk id="39" max="6" man="1"/>
    <brk id="6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3 25.03.2025</vt:lpstr>
      <vt:lpstr>'Anexa 3 25.03.2025'!Print_Area</vt:lpstr>
      <vt:lpstr>'Anexa 3 25.03.2025'!Print_Titles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loredanat</cp:lastModifiedBy>
  <cp:lastPrinted>2025-03-17T06:57:34Z</cp:lastPrinted>
  <dcterms:created xsi:type="dcterms:W3CDTF">2025-03-11T10:22:47Z</dcterms:created>
  <dcterms:modified xsi:type="dcterms:W3CDTF">2025-04-01T08:47:02Z</dcterms:modified>
</cp:coreProperties>
</file>